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Питание\меню\меню 1-4, 5-11, гпд, овз\меню 7-11 лет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5" i="1" l="1"/>
  <c r="F195" i="1"/>
  <c r="B195" i="1"/>
  <c r="A195" i="1"/>
  <c r="L194" i="1"/>
  <c r="J194" i="1"/>
  <c r="I194" i="1"/>
  <c r="H194" i="1"/>
  <c r="H195" i="1" s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J176" i="1"/>
  <c r="B176" i="1"/>
  <c r="A176" i="1"/>
  <c r="L175" i="1"/>
  <c r="J175" i="1"/>
  <c r="I175" i="1"/>
  <c r="H175" i="1"/>
  <c r="G175" i="1"/>
  <c r="G176" i="1" s="1"/>
  <c r="F175" i="1"/>
  <c r="F176" i="1" s="1"/>
  <c r="B166" i="1"/>
  <c r="A166" i="1"/>
  <c r="L165" i="1"/>
  <c r="L176" i="1" s="1"/>
  <c r="J165" i="1"/>
  <c r="I165" i="1"/>
  <c r="I176" i="1" s="1"/>
  <c r="H165" i="1"/>
  <c r="H176" i="1" s="1"/>
  <c r="G165" i="1"/>
  <c r="F165" i="1"/>
  <c r="I157" i="1"/>
  <c r="H157" i="1"/>
  <c r="B157" i="1"/>
  <c r="A157" i="1"/>
  <c r="L156" i="1"/>
  <c r="L157" i="1" s="1"/>
  <c r="J156" i="1"/>
  <c r="J157" i="1" s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F157" i="1" s="1"/>
  <c r="G138" i="1"/>
  <c r="F138" i="1"/>
  <c r="B138" i="1"/>
  <c r="A138" i="1"/>
  <c r="L137" i="1"/>
  <c r="J137" i="1"/>
  <c r="I137" i="1"/>
  <c r="I138" i="1" s="1"/>
  <c r="H137" i="1"/>
  <c r="H138" i="1" s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J119" i="1"/>
  <c r="B119" i="1"/>
  <c r="A119" i="1"/>
  <c r="L118" i="1"/>
  <c r="J118" i="1"/>
  <c r="I118" i="1"/>
  <c r="H118" i="1"/>
  <c r="G118" i="1"/>
  <c r="G119" i="1" s="1"/>
  <c r="F118" i="1"/>
  <c r="F119" i="1" s="1"/>
  <c r="B109" i="1"/>
  <c r="A109" i="1"/>
  <c r="L108" i="1"/>
  <c r="L119" i="1" s="1"/>
  <c r="J108" i="1"/>
  <c r="I108" i="1"/>
  <c r="I119" i="1" s="1"/>
  <c r="H108" i="1"/>
  <c r="H119" i="1" s="1"/>
  <c r="G108" i="1"/>
  <c r="F108" i="1"/>
  <c r="I100" i="1"/>
  <c r="H100" i="1"/>
  <c r="B100" i="1"/>
  <c r="A100" i="1"/>
  <c r="L99" i="1"/>
  <c r="L100" i="1" s="1"/>
  <c r="J99" i="1"/>
  <c r="J100" i="1" s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G81" i="1"/>
  <c r="F81" i="1"/>
  <c r="B81" i="1"/>
  <c r="A81" i="1"/>
  <c r="L80" i="1"/>
  <c r="J80" i="1"/>
  <c r="I80" i="1"/>
  <c r="I81" i="1" s="1"/>
  <c r="H80" i="1"/>
  <c r="H81" i="1" s="1"/>
  <c r="G80" i="1"/>
  <c r="F80" i="1"/>
  <c r="B71" i="1"/>
  <c r="A71" i="1"/>
  <c r="L70" i="1"/>
  <c r="L81" i="1" s="1"/>
  <c r="J70" i="1"/>
  <c r="J81" i="1" s="1"/>
  <c r="I70" i="1"/>
  <c r="H70" i="1"/>
  <c r="G70" i="1"/>
  <c r="F70" i="1"/>
  <c r="J62" i="1"/>
  <c r="B62" i="1"/>
  <c r="A62" i="1"/>
  <c r="L61" i="1"/>
  <c r="J61" i="1"/>
  <c r="I61" i="1"/>
  <c r="H61" i="1"/>
  <c r="G61" i="1"/>
  <c r="G62" i="1" s="1"/>
  <c r="F61" i="1"/>
  <c r="F62" i="1" s="1"/>
  <c r="B52" i="1"/>
  <c r="A52" i="1"/>
  <c r="L51" i="1"/>
  <c r="L62" i="1" s="1"/>
  <c r="J51" i="1"/>
  <c r="I51" i="1"/>
  <c r="I62" i="1" s="1"/>
  <c r="H51" i="1"/>
  <c r="H62" i="1" s="1"/>
  <c r="G51" i="1"/>
  <c r="F51" i="1"/>
  <c r="I43" i="1"/>
  <c r="H43" i="1"/>
  <c r="B43" i="1"/>
  <c r="A43" i="1"/>
  <c r="L42" i="1"/>
  <c r="L43" i="1" s="1"/>
  <c r="J42" i="1"/>
  <c r="J43" i="1" s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F43" i="1" s="1"/>
  <c r="G24" i="1"/>
  <c r="F24" i="1"/>
  <c r="F196" i="1" s="1"/>
  <c r="B24" i="1"/>
  <c r="A24" i="1"/>
  <c r="L23" i="1"/>
  <c r="J23" i="1"/>
  <c r="I23" i="1"/>
  <c r="I24" i="1" s="1"/>
  <c r="I196" i="1" s="1"/>
  <c r="H23" i="1"/>
  <c r="H24" i="1" s="1"/>
  <c r="H196" i="1" s="1"/>
  <c r="G23" i="1"/>
  <c r="F23" i="1"/>
  <c r="B14" i="1"/>
  <c r="A14" i="1"/>
  <c r="L13" i="1"/>
  <c r="L24" i="1" s="1"/>
  <c r="J13" i="1"/>
  <c r="J24" i="1" s="1"/>
  <c r="J196" i="1" s="1"/>
  <c r="I13" i="1"/>
  <c r="H13" i="1"/>
  <c r="G13" i="1"/>
  <c r="F13" i="1"/>
  <c r="L196" i="1" l="1"/>
  <c r="G196" i="1"/>
</calcChain>
</file>

<file path=xl/sharedStrings.xml><?xml version="1.0" encoding="utf-8"?>
<sst xmlns="http://schemas.openxmlformats.org/spreadsheetml/2006/main" count="238" uniqueCount="73">
  <si>
    <t>Школа</t>
  </si>
  <si>
    <t>МБОУ "Криушинская СОШ"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</si>
  <si>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</si>
  <si>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</si>
  <si>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</si>
  <si>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</si>
  <si>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</si>
  <si>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Севостьянов П.П.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</si>
  <si>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</si>
  <si>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</si>
  <si>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</si>
  <si>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</si>
  <si>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</si>
  <si>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</si>
  <si>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</si>
  <si>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</si>
  <si>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</si>
  <si>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</si>
  <si>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</si>
  <si>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</si>
  <si>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</si>
  <si>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</si>
  <si>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</si>
  <si>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</si>
  <si>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</si>
  <si>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</si>
  <si>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</si>
  <si>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</si>
  <si>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</si>
  <si>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порционно</t>
  </si>
  <si>
    <t>гор.напиток</t>
  </si>
  <si>
    <t>Какао с молоком</t>
  </si>
  <si>
    <t>хлеб</t>
  </si>
  <si>
    <t>Хлеб пшеничный</t>
  </si>
  <si>
    <t>фрукты</t>
  </si>
  <si>
    <t>Фрукт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</si>
  <si>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</si>
  <si>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</si>
  <si>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</si>
  <si>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</si>
  <si>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</si>
  <si>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</si>
  <si>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</si>
  <si>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</si>
  <si>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</si>
  <si>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</si>
  <si>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Рис отварной</t>
  </si>
  <si>
    <t>Бедро куриное отварное</t>
  </si>
  <si>
    <t>Компот из свежих яблок</t>
  </si>
  <si>
    <t>Хлеб ржаной</t>
  </si>
  <si>
    <t>Огурец свежий порционно</t>
  </si>
  <si>
    <t>Макароны отварные с маслом</t>
  </si>
  <si>
    <t>Котлета мясная</t>
  </si>
  <si>
    <t>Чай с сахаром</t>
  </si>
  <si>
    <t>Яйцо вареное</t>
  </si>
  <si>
    <t>Картофельное пюре</t>
  </si>
  <si>
    <t>Котлета рыбная</t>
  </si>
  <si>
    <t>Напиток витаминизированный</t>
  </si>
  <si>
    <t>Помидор свежий порционно</t>
  </si>
  <si>
    <t>Запеканка творожная со сгущеным молоком</t>
  </si>
  <si>
    <t>Гречка отварная</t>
  </si>
  <si>
    <t>Гуляш мясной</t>
  </si>
  <si>
    <t>Компот из сухофруктов</t>
  </si>
  <si>
    <t>Каша пшенная с маслом</t>
  </si>
  <si>
    <t>Масло сливочное порционно</t>
  </si>
  <si>
    <t>Напиток кофейный</t>
  </si>
  <si>
    <t>Кондитерское изделие</t>
  </si>
  <si>
    <t>Голубцы ленивые</t>
  </si>
  <si>
    <t>Кисель из концентратов</t>
  </si>
  <si>
    <t>Тефтели мясные</t>
  </si>
  <si>
    <t>Сок</t>
  </si>
  <si>
    <t>Рыба отварная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</si>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</sst>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L187" sqref="L187"/>
      <selection pane="topRight"/>
      <selection pane="bottomLeft"/>
      <selection pane="bottomRight" activeCell="L3" sqref="L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 x14ac:dyDescent="0.2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29</v>
      </c>
      <c r="I3" s="8">
        <v>8</v>
      </c>
      <c r="J3" s="9">
        <v>2025</v>
      </c>
      <c r="K3" s="10"/>
    </row>
    <row r="4" spans="1:12" x14ac:dyDescent="0.2">
      <c r="C4" s="1"/>
      <c r="D4" s="5"/>
      <c r="H4" s="11" t="s">
        <v>11</v>
      </c>
      <c r="I4" s="11" t="s">
        <v>12</v>
      </c>
      <c r="J4" s="11" t="s">
        <v>13</v>
      </c>
    </row>
    <row r="5" spans="1:12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210</v>
      </c>
      <c r="G6" s="21">
        <v>6.55</v>
      </c>
      <c r="H6" s="21">
        <v>8.33</v>
      </c>
      <c r="I6" s="21">
        <v>35.090000000000003</v>
      </c>
      <c r="J6" s="21">
        <v>241.11</v>
      </c>
      <c r="K6" s="22">
        <v>102</v>
      </c>
      <c r="L6" s="21"/>
    </row>
    <row r="7" spans="1:12" ht="15" x14ac:dyDescent="0.25">
      <c r="A7" s="23"/>
      <c r="B7" s="24"/>
      <c r="C7" s="25"/>
      <c r="D7" s="26"/>
      <c r="E7" s="27" t="s">
        <v>29</v>
      </c>
      <c r="F7" s="28">
        <v>10</v>
      </c>
      <c r="G7" s="28">
        <v>2.2999999999999998</v>
      </c>
      <c r="H7" s="28">
        <v>2.9</v>
      </c>
      <c r="I7" s="28">
        <v>0</v>
      </c>
      <c r="J7" s="28">
        <v>52</v>
      </c>
      <c r="K7" s="29">
        <v>366</v>
      </c>
      <c r="L7" s="28"/>
    </row>
    <row r="8" spans="1:12" ht="15" x14ac:dyDescent="0.25">
      <c r="A8" s="23"/>
      <c r="B8" s="24"/>
      <c r="C8" s="25"/>
      <c r="D8" s="30" t="s">
        <v>30</v>
      </c>
      <c r="E8" s="27" t="s">
        <v>31</v>
      </c>
      <c r="F8" s="28">
        <v>200</v>
      </c>
      <c r="G8" s="28">
        <v>3.2</v>
      </c>
      <c r="H8" s="28">
        <v>3.1</v>
      </c>
      <c r="I8" s="28">
        <v>13.5</v>
      </c>
      <c r="J8" s="28">
        <v>93</v>
      </c>
      <c r="K8" s="29">
        <v>959</v>
      </c>
      <c r="L8" s="28"/>
    </row>
    <row r="9" spans="1:12" ht="15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8">
        <v>2.2999999999999998</v>
      </c>
      <c r="H9" s="28">
        <v>0.9</v>
      </c>
      <c r="I9" s="28">
        <v>15.4</v>
      </c>
      <c r="J9" s="28">
        <v>78.599999999999994</v>
      </c>
      <c r="K9" s="29"/>
      <c r="L9" s="28"/>
    </row>
    <row r="10" spans="1:12" ht="15" x14ac:dyDescent="0.25">
      <c r="A10" s="23"/>
      <c r="B10" s="24"/>
      <c r="C10" s="25"/>
      <c r="D10" s="30" t="s">
        <v>34</v>
      </c>
      <c r="E10" s="27" t="s">
        <v>35</v>
      </c>
      <c r="F10" s="28">
        <v>100</v>
      </c>
      <c r="G10" s="28">
        <v>0.6</v>
      </c>
      <c r="H10" s="28">
        <v>0.6</v>
      </c>
      <c r="I10" s="28">
        <v>7.86</v>
      </c>
      <c r="J10" s="28">
        <v>40.4</v>
      </c>
      <c r="K10" s="29"/>
      <c r="L10" s="28">
        <v>71.709999999999994</v>
      </c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36</v>
      </c>
      <c r="E13" s="35"/>
      <c r="F13" s="36">
        <f>SUM(F6:F12)</f>
        <v>560</v>
      </c>
      <c r="G13" s="36">
        <f t="shared" ref="G13:J13" si="0">SUM(G6:G12)</f>
        <v>14.950000000000001</v>
      </c>
      <c r="H13" s="36">
        <f t="shared" si="0"/>
        <v>15.83</v>
      </c>
      <c r="I13" s="36">
        <f t="shared" si="0"/>
        <v>71.850000000000009</v>
      </c>
      <c r="J13" s="36">
        <f t="shared" si="0"/>
        <v>505.11</v>
      </c>
      <c r="K13" s="37"/>
      <c r="L13" s="36">
        <f>SUM(L6:L12)</f>
        <v>71.709999999999994</v>
      </c>
    </row>
    <row r="14" spans="1:12" ht="15" x14ac:dyDescent="0.25">
      <c r="A14" s="38">
        <f>A6</f>
        <v>1</v>
      </c>
      <c r="B14" s="39">
        <f>B6</f>
        <v>1</v>
      </c>
      <c r="C14" s="40" t="s">
        <v>37</v>
      </c>
      <c r="D14" s="30" t="s">
        <v>38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44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36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4" t="s">
        <v>45</v>
      </c>
      <c r="D24" s="55"/>
      <c r="E24" s="43"/>
      <c r="F24" s="44">
        <f>F13+F23</f>
        <v>560</v>
      </c>
      <c r="G24" s="44">
        <f t="shared" ref="G24:J24" si="2">G13+G23</f>
        <v>14.950000000000001</v>
      </c>
      <c r="H24" s="44">
        <f t="shared" si="2"/>
        <v>15.83</v>
      </c>
      <c r="I24" s="44">
        <f t="shared" si="2"/>
        <v>71.850000000000009</v>
      </c>
      <c r="J24" s="44">
        <f t="shared" si="2"/>
        <v>505.11</v>
      </c>
      <c r="K24" s="44"/>
      <c r="L24" s="44">
        <f>L13+L23</f>
        <v>71.709999999999994</v>
      </c>
    </row>
    <row r="25" spans="1:12" ht="15" x14ac:dyDescent="0.25">
      <c r="A25" s="45">
        <v>1</v>
      </c>
      <c r="B25" s="24">
        <v>2</v>
      </c>
      <c r="C25" s="18" t="s">
        <v>26</v>
      </c>
      <c r="D25" s="19" t="s">
        <v>27</v>
      </c>
      <c r="E25" s="20" t="s">
        <v>46</v>
      </c>
      <c r="F25" s="21">
        <v>150</v>
      </c>
      <c r="G25" s="21">
        <v>3</v>
      </c>
      <c r="H25" s="21">
        <v>0.2</v>
      </c>
      <c r="I25" s="21">
        <v>26.3</v>
      </c>
      <c r="J25" s="21">
        <v>157.6</v>
      </c>
      <c r="K25" s="22">
        <v>682</v>
      </c>
      <c r="L25" s="21"/>
    </row>
    <row r="26" spans="1:12" ht="15" x14ac:dyDescent="0.25">
      <c r="A26" s="45"/>
      <c r="B26" s="24"/>
      <c r="C26" s="25"/>
      <c r="D26" s="26"/>
      <c r="E26" s="27" t="s">
        <v>47</v>
      </c>
      <c r="F26" s="28">
        <v>90</v>
      </c>
      <c r="G26" s="28">
        <v>32.799999999999997</v>
      </c>
      <c r="H26" s="28">
        <v>33.07</v>
      </c>
      <c r="I26" s="28">
        <v>2.25</v>
      </c>
      <c r="J26" s="28">
        <v>344.9</v>
      </c>
      <c r="K26" s="29">
        <v>637</v>
      </c>
      <c r="L26" s="28"/>
    </row>
    <row r="27" spans="1:12" ht="15" x14ac:dyDescent="0.25">
      <c r="A27" s="45"/>
      <c r="B27" s="24"/>
      <c r="C27" s="25"/>
      <c r="D27" s="30" t="s">
        <v>30</v>
      </c>
      <c r="E27" s="27" t="s">
        <v>48</v>
      </c>
      <c r="F27" s="28">
        <v>200</v>
      </c>
      <c r="G27" s="28">
        <v>0.2</v>
      </c>
      <c r="H27" s="28">
        <v>0.1</v>
      </c>
      <c r="I27" s="28">
        <v>17.2</v>
      </c>
      <c r="J27" s="28">
        <v>59.4</v>
      </c>
      <c r="K27" s="29">
        <v>859</v>
      </c>
      <c r="L27" s="28"/>
    </row>
    <row r="28" spans="1:12" ht="15" x14ac:dyDescent="0.25">
      <c r="A28" s="45"/>
      <c r="B28" s="24"/>
      <c r="C28" s="25"/>
      <c r="D28" s="30" t="s">
        <v>32</v>
      </c>
      <c r="E28" s="27" t="s">
        <v>33</v>
      </c>
      <c r="F28" s="28">
        <v>40</v>
      </c>
      <c r="G28" s="28">
        <v>2.2999999999999998</v>
      </c>
      <c r="H28" s="28">
        <v>0.9</v>
      </c>
      <c r="I28" s="28">
        <v>15.4</v>
      </c>
      <c r="J28" s="28">
        <v>78.599999999999994</v>
      </c>
      <c r="K28" s="29"/>
      <c r="L28" s="28"/>
    </row>
    <row r="29" spans="1:12" ht="15" x14ac:dyDescent="0.25">
      <c r="A29" s="45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 t="s">
        <v>49</v>
      </c>
      <c r="F30" s="28">
        <v>20</v>
      </c>
      <c r="G30" s="28">
        <v>1.4</v>
      </c>
      <c r="H30" s="28">
        <v>0.1</v>
      </c>
      <c r="I30" s="28">
        <v>9.1999999999999993</v>
      </c>
      <c r="J30" s="28">
        <v>44.3</v>
      </c>
      <c r="K30" s="29"/>
      <c r="L30" s="28"/>
    </row>
    <row r="31" spans="1:12" ht="15" x14ac:dyDescent="0.25">
      <c r="A31" s="45"/>
      <c r="B31" s="24"/>
      <c r="C31" s="25"/>
      <c r="D31" s="26"/>
      <c r="E31" s="27" t="s">
        <v>50</v>
      </c>
      <c r="F31" s="28">
        <v>60</v>
      </c>
      <c r="G31" s="28">
        <v>0.48</v>
      </c>
      <c r="H31" s="28">
        <v>0</v>
      </c>
      <c r="I31" s="28">
        <v>1.99</v>
      </c>
      <c r="J31" s="28">
        <v>8.4</v>
      </c>
      <c r="K31" s="29"/>
      <c r="L31" s="28">
        <v>71.709999999999994</v>
      </c>
    </row>
    <row r="32" spans="1:12" ht="15" x14ac:dyDescent="0.25">
      <c r="A32" s="46"/>
      <c r="B32" s="32"/>
      <c r="C32" s="33"/>
      <c r="D32" s="34" t="s">
        <v>36</v>
      </c>
      <c r="E32" s="35"/>
      <c r="F32" s="36">
        <f>SUM(F25:F31)</f>
        <v>560</v>
      </c>
      <c r="G32" s="36">
        <f>SUM(G25:G31)</f>
        <v>40.179999999999993</v>
      </c>
      <c r="H32" s="36">
        <f>SUM(H25:H31)</f>
        <v>34.370000000000005</v>
      </c>
      <c r="I32" s="36">
        <f>SUM(I25:I31)</f>
        <v>72.339999999999989</v>
      </c>
      <c r="J32" s="36">
        <f t="shared" ref="J32:L32" si="3">SUM(J25:J31)</f>
        <v>693.19999999999993</v>
      </c>
      <c r="K32" s="37"/>
      <c r="L32" s="36">
        <f t="shared" si="3"/>
        <v>71.709999999999994</v>
      </c>
    </row>
    <row r="33" spans="1:12" ht="15" x14ac:dyDescent="0.25">
      <c r="A33" s="39">
        <f>A25</f>
        <v>1</v>
      </c>
      <c r="B33" s="39">
        <f>B25</f>
        <v>2</v>
      </c>
      <c r="C33" s="40" t="s">
        <v>37</v>
      </c>
      <c r="D33" s="30" t="s">
        <v>38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44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36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45</v>
      </c>
      <c r="D43" s="55"/>
      <c r="E43" s="43"/>
      <c r="F43" s="44">
        <f>F32+F42</f>
        <v>560</v>
      </c>
      <c r="G43" s="44">
        <f>G32+G42</f>
        <v>40.179999999999993</v>
      </c>
      <c r="H43" s="44">
        <f>H32+H42</f>
        <v>34.370000000000005</v>
      </c>
      <c r="I43" s="44">
        <f>I32+I42</f>
        <v>72.339999999999989</v>
      </c>
      <c r="J43" s="44">
        <f t="shared" ref="J43:L43" si="5">J32+J42</f>
        <v>693.19999999999993</v>
      </c>
      <c r="K43" s="44"/>
      <c r="L43" s="44">
        <f t="shared" si="5"/>
        <v>71.709999999999994</v>
      </c>
    </row>
    <row r="44" spans="1:12" ht="15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51</v>
      </c>
      <c r="F44" s="21">
        <v>150</v>
      </c>
      <c r="G44" s="21">
        <v>5.0999999999999996</v>
      </c>
      <c r="H44" s="21">
        <v>6.3</v>
      </c>
      <c r="I44" s="21">
        <v>36.799999999999997</v>
      </c>
      <c r="J44" s="21">
        <v>217.4</v>
      </c>
      <c r="K44" s="22">
        <v>413</v>
      </c>
      <c r="L44" s="21"/>
    </row>
    <row r="45" spans="1:12" ht="15" x14ac:dyDescent="0.25">
      <c r="A45" s="23"/>
      <c r="B45" s="24"/>
      <c r="C45" s="25"/>
      <c r="D45" s="26"/>
      <c r="E45" s="27" t="s">
        <v>52</v>
      </c>
      <c r="F45" s="28">
        <v>90</v>
      </c>
      <c r="G45" s="28">
        <v>18.899999999999999</v>
      </c>
      <c r="H45" s="28">
        <v>15.12</v>
      </c>
      <c r="I45" s="28">
        <v>15.12</v>
      </c>
      <c r="J45" s="28">
        <v>154</v>
      </c>
      <c r="K45" s="29">
        <v>610</v>
      </c>
      <c r="L45" s="28"/>
    </row>
    <row r="46" spans="1:12" ht="15" x14ac:dyDescent="0.25">
      <c r="A46" s="23"/>
      <c r="B46" s="24"/>
      <c r="C46" s="25"/>
      <c r="D46" s="30" t="s">
        <v>30</v>
      </c>
      <c r="E46" s="27" t="s">
        <v>53</v>
      </c>
      <c r="F46" s="28">
        <v>200</v>
      </c>
      <c r="G46" s="28">
        <v>0.2</v>
      </c>
      <c r="H46" s="28">
        <v>0.1</v>
      </c>
      <c r="I46" s="28">
        <v>15.4</v>
      </c>
      <c r="J46" s="28">
        <v>59.4</v>
      </c>
      <c r="K46" s="29">
        <v>943</v>
      </c>
      <c r="L46" s="28"/>
    </row>
    <row r="47" spans="1:12" ht="15" x14ac:dyDescent="0.25">
      <c r="A47" s="23"/>
      <c r="B47" s="24"/>
      <c r="C47" s="25"/>
      <c r="D47" s="30" t="s">
        <v>32</v>
      </c>
      <c r="E47" s="27" t="s">
        <v>49</v>
      </c>
      <c r="F47" s="28">
        <v>20</v>
      </c>
      <c r="G47" s="28">
        <v>1.4</v>
      </c>
      <c r="H47" s="28">
        <v>0.04</v>
      </c>
      <c r="I47" s="28">
        <v>9.1999999999999993</v>
      </c>
      <c r="J47" s="28">
        <v>44.3</v>
      </c>
      <c r="K47" s="29"/>
      <c r="L47" s="28"/>
    </row>
    <row r="48" spans="1:12" ht="15" x14ac:dyDescent="0.25">
      <c r="A48" s="23"/>
      <c r="B48" s="24"/>
      <c r="C48" s="25"/>
      <c r="D48" s="30" t="s">
        <v>34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 t="s">
        <v>54</v>
      </c>
      <c r="F49" s="28">
        <v>40</v>
      </c>
      <c r="G49" s="28">
        <v>12.7</v>
      </c>
      <c r="H49" s="28">
        <v>11.5</v>
      </c>
      <c r="I49" s="28">
        <v>0.7</v>
      </c>
      <c r="J49" s="28">
        <v>62.8</v>
      </c>
      <c r="K49" s="29"/>
      <c r="L49" s="28">
        <v>71.709999999999994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36</v>
      </c>
      <c r="E51" s="35"/>
      <c r="F51" s="36">
        <f>SUM(F44:F50)</f>
        <v>500</v>
      </c>
      <c r="G51" s="36">
        <f>SUM(G44:G50)</f>
        <v>38.299999999999997</v>
      </c>
      <c r="H51" s="36">
        <f>SUM(H44:H50)</f>
        <v>33.06</v>
      </c>
      <c r="I51" s="36">
        <f>SUM(I44:I50)</f>
        <v>77.22</v>
      </c>
      <c r="J51" s="36">
        <f t="shared" ref="J51:L51" si="6">SUM(J44:J50)</f>
        <v>537.9</v>
      </c>
      <c r="K51" s="37"/>
      <c r="L51" s="36">
        <f t="shared" si="6"/>
        <v>71.709999999999994</v>
      </c>
    </row>
    <row r="52" spans="1:12" ht="15" x14ac:dyDescent="0.25">
      <c r="A52" s="38">
        <f>A44</f>
        <v>1</v>
      </c>
      <c r="B52" s="39">
        <f>B44</f>
        <v>3</v>
      </c>
      <c r="C52" s="40" t="s">
        <v>37</v>
      </c>
      <c r="D52" s="30" t="s">
        <v>38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44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36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45</v>
      </c>
      <c r="D62" s="55"/>
      <c r="E62" s="43"/>
      <c r="F62" s="44">
        <f>F51+F61</f>
        <v>500</v>
      </c>
      <c r="G62" s="44">
        <f>G51+G61</f>
        <v>38.299999999999997</v>
      </c>
      <c r="H62" s="44">
        <f>H51+H61</f>
        <v>33.06</v>
      </c>
      <c r="I62" s="44">
        <f>I51+I61</f>
        <v>77.22</v>
      </c>
      <c r="J62" s="44">
        <f t="shared" ref="J62:L62" si="8">J51+J61</f>
        <v>537.9</v>
      </c>
      <c r="K62" s="44"/>
      <c r="L62" s="44">
        <f t="shared" si="8"/>
        <v>71.709999999999994</v>
      </c>
    </row>
    <row r="63" spans="1:12" ht="15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55</v>
      </c>
      <c r="F63" s="21">
        <v>150</v>
      </c>
      <c r="G63" s="21">
        <v>2.13</v>
      </c>
      <c r="H63" s="21">
        <v>4.04</v>
      </c>
      <c r="I63" s="21">
        <v>24.15</v>
      </c>
      <c r="J63" s="21">
        <v>147.08000000000001</v>
      </c>
      <c r="K63" s="22">
        <v>241</v>
      </c>
      <c r="L63" s="21"/>
    </row>
    <row r="64" spans="1:12" ht="15" x14ac:dyDescent="0.25">
      <c r="A64" s="23"/>
      <c r="B64" s="24"/>
      <c r="C64" s="25"/>
      <c r="D64" s="26"/>
      <c r="E64" s="27" t="s">
        <v>56</v>
      </c>
      <c r="F64" s="28">
        <v>90</v>
      </c>
      <c r="G64" s="28">
        <v>8.39</v>
      </c>
      <c r="H64" s="28">
        <v>2.5</v>
      </c>
      <c r="I64" s="28">
        <v>4.29</v>
      </c>
      <c r="J64" s="28">
        <v>252.7</v>
      </c>
      <c r="K64" s="29">
        <v>162</v>
      </c>
      <c r="L64" s="28"/>
    </row>
    <row r="65" spans="1:12" ht="15" x14ac:dyDescent="0.25">
      <c r="A65" s="23"/>
      <c r="B65" s="24"/>
      <c r="C65" s="25"/>
      <c r="D65" s="30" t="s">
        <v>30</v>
      </c>
      <c r="E65" s="27" t="s">
        <v>57</v>
      </c>
      <c r="F65" s="28">
        <v>200</v>
      </c>
      <c r="G65" s="28">
        <v>0</v>
      </c>
      <c r="H65" s="28">
        <v>0</v>
      </c>
      <c r="I65" s="28">
        <v>52.2</v>
      </c>
      <c r="J65" s="28">
        <v>93</v>
      </c>
      <c r="K65" s="29">
        <v>1008</v>
      </c>
      <c r="L65" s="28"/>
    </row>
    <row r="66" spans="1:12" ht="15" x14ac:dyDescent="0.25">
      <c r="A66" s="23"/>
      <c r="B66" s="24"/>
      <c r="C66" s="25"/>
      <c r="D66" s="30" t="s">
        <v>32</v>
      </c>
      <c r="E66" s="27" t="s">
        <v>33</v>
      </c>
      <c r="F66" s="28">
        <v>40</v>
      </c>
      <c r="G66" s="28">
        <v>3.3</v>
      </c>
      <c r="H66" s="28">
        <v>0.52</v>
      </c>
      <c r="I66" s="28">
        <v>18.7</v>
      </c>
      <c r="J66" s="28">
        <v>93.4</v>
      </c>
      <c r="K66" s="29"/>
      <c r="L66" s="28"/>
    </row>
    <row r="67" spans="1:12" ht="15" x14ac:dyDescent="0.25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 t="s">
        <v>49</v>
      </c>
      <c r="F68" s="28">
        <v>20</v>
      </c>
      <c r="G68" s="28">
        <v>1.4</v>
      </c>
      <c r="H68" s="28">
        <v>0.1</v>
      </c>
      <c r="I68" s="28">
        <v>9.1999999999999993</v>
      </c>
      <c r="J68" s="28">
        <v>44.3</v>
      </c>
      <c r="K68" s="29"/>
      <c r="L68" s="28"/>
    </row>
    <row r="69" spans="1:12" ht="15" x14ac:dyDescent="0.25">
      <c r="A69" s="23"/>
      <c r="B69" s="24"/>
      <c r="C69" s="25"/>
      <c r="D69" s="26"/>
      <c r="E69" s="27" t="s">
        <v>58</v>
      </c>
      <c r="F69" s="28">
        <v>60</v>
      </c>
      <c r="G69" s="28">
        <v>0.69</v>
      </c>
      <c r="H69" s="28">
        <v>0</v>
      </c>
      <c r="I69" s="28">
        <v>2.29</v>
      </c>
      <c r="J69" s="28">
        <v>13.8</v>
      </c>
      <c r="K69" s="29"/>
      <c r="L69" s="28">
        <v>71.709999999999994</v>
      </c>
    </row>
    <row r="70" spans="1:12" ht="15" x14ac:dyDescent="0.25">
      <c r="A70" s="31"/>
      <c r="B70" s="32"/>
      <c r="C70" s="33"/>
      <c r="D70" s="34" t="s">
        <v>36</v>
      </c>
      <c r="E70" s="35"/>
      <c r="F70" s="36">
        <f>SUM(F63:F69)</f>
        <v>560</v>
      </c>
      <c r="G70" s="36">
        <f>SUM(G63:G69)</f>
        <v>15.91</v>
      </c>
      <c r="H70" s="36">
        <f>SUM(H63:H69)</f>
        <v>7.16</v>
      </c>
      <c r="I70" s="36">
        <f>SUM(I63:I69)</f>
        <v>110.83000000000001</v>
      </c>
      <c r="J70" s="36">
        <f>SUM(J63:J69)</f>
        <v>644.27999999999986</v>
      </c>
      <c r="K70" s="37"/>
      <c r="L70" s="36">
        <f>SUM(L63:L69)</f>
        <v>71.709999999999994</v>
      </c>
    </row>
    <row r="71" spans="1:12" ht="15" x14ac:dyDescent="0.25">
      <c r="A71" s="38">
        <f>A63</f>
        <v>1</v>
      </c>
      <c r="B71" s="39">
        <f>B63</f>
        <v>4</v>
      </c>
      <c r="C71" s="40" t="s">
        <v>37</v>
      </c>
      <c r="D71" s="30" t="s">
        <v>38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44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36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45</v>
      </c>
      <c r="D81" s="55"/>
      <c r="E81" s="43"/>
      <c r="F81" s="44">
        <f>F70+F80</f>
        <v>560</v>
      </c>
      <c r="G81" s="44">
        <f>G70+G80</f>
        <v>15.91</v>
      </c>
      <c r="H81" s="44">
        <f>H70+H80</f>
        <v>7.16</v>
      </c>
      <c r="I81" s="44">
        <f>I70+I80</f>
        <v>110.83000000000001</v>
      </c>
      <c r="J81" s="44">
        <f t="shared" ref="J81:L81" si="9">J70+J80</f>
        <v>644.27999999999986</v>
      </c>
      <c r="K81" s="44"/>
      <c r="L81" s="44">
        <f t="shared" si="9"/>
        <v>71.709999999999994</v>
      </c>
    </row>
    <row r="82" spans="1:12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59</v>
      </c>
      <c r="F82" s="21">
        <v>170</v>
      </c>
      <c r="G82" s="21">
        <v>29.22</v>
      </c>
      <c r="H82" s="21">
        <v>12.11</v>
      </c>
      <c r="I82" s="21">
        <v>29.1</v>
      </c>
      <c r="J82" s="21">
        <v>342.23</v>
      </c>
      <c r="K82" s="22">
        <v>469</v>
      </c>
      <c r="L82" s="21"/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30</v>
      </c>
      <c r="E84" s="27" t="s">
        <v>53</v>
      </c>
      <c r="F84" s="28">
        <v>200</v>
      </c>
      <c r="G84" s="28">
        <v>0.2</v>
      </c>
      <c r="H84" s="28">
        <v>0.1</v>
      </c>
      <c r="I84" s="28">
        <v>15.4</v>
      </c>
      <c r="J84" s="28">
        <v>59.4</v>
      </c>
      <c r="K84" s="29">
        <v>943</v>
      </c>
      <c r="L84" s="28"/>
    </row>
    <row r="85" spans="1:12" ht="15" x14ac:dyDescent="0.25">
      <c r="A85" s="23"/>
      <c r="B85" s="24"/>
      <c r="C85" s="25"/>
      <c r="D85" s="30" t="s">
        <v>32</v>
      </c>
      <c r="E85" s="27" t="s">
        <v>33</v>
      </c>
      <c r="F85" s="28">
        <v>40</v>
      </c>
      <c r="G85" s="28">
        <v>3.3</v>
      </c>
      <c r="H85" s="28">
        <v>0.52</v>
      </c>
      <c r="I85" s="28">
        <v>18.7</v>
      </c>
      <c r="J85" s="28">
        <v>93.4</v>
      </c>
      <c r="K85" s="29"/>
      <c r="L85" s="28"/>
    </row>
    <row r="86" spans="1:12" ht="15" x14ac:dyDescent="0.25">
      <c r="A86" s="23"/>
      <c r="B86" s="24"/>
      <c r="C86" s="25"/>
      <c r="D86" s="30" t="s">
        <v>34</v>
      </c>
      <c r="E86" s="27" t="s">
        <v>35</v>
      </c>
      <c r="F86" s="28">
        <v>100</v>
      </c>
      <c r="G86" s="28">
        <v>0.6</v>
      </c>
      <c r="H86" s="28">
        <v>0.6</v>
      </c>
      <c r="I86" s="28">
        <v>7.86</v>
      </c>
      <c r="J86" s="28">
        <v>40.4</v>
      </c>
      <c r="K86" s="29"/>
      <c r="L86" s="28">
        <v>71.709999999999994</v>
      </c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36</v>
      </c>
      <c r="E89" s="35"/>
      <c r="F89" s="36">
        <f>SUM(F82:F88)</f>
        <v>510</v>
      </c>
      <c r="G89" s="36">
        <f>SUM(G82:G88)</f>
        <v>33.32</v>
      </c>
      <c r="H89" s="36">
        <f>SUM(H82:H88)</f>
        <v>13.329999999999998</v>
      </c>
      <c r="I89" s="36">
        <f>SUM(I82:I88)</f>
        <v>71.06</v>
      </c>
      <c r="J89" s="36">
        <f t="shared" ref="J89:L89" si="10">SUM(J82:J88)</f>
        <v>535.42999999999995</v>
      </c>
      <c r="K89" s="37"/>
      <c r="L89" s="36">
        <f t="shared" si="10"/>
        <v>71.709999999999994</v>
      </c>
    </row>
    <row r="90" spans="1:12" ht="15" x14ac:dyDescent="0.25">
      <c r="A90" s="38">
        <f>A82</f>
        <v>1</v>
      </c>
      <c r="B90" s="39">
        <f>B82</f>
        <v>5</v>
      </c>
      <c r="C90" s="40" t="s">
        <v>37</v>
      </c>
      <c r="D90" s="30" t="s">
        <v>38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44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36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1">SUM(J90:J98)</f>
        <v>0</v>
      </c>
      <c r="K99" s="37"/>
      <c r="L99" s="36">
        <f t="shared" si="11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45</v>
      </c>
      <c r="D100" s="55"/>
      <c r="E100" s="43"/>
      <c r="F100" s="44">
        <f>F89+F99</f>
        <v>510</v>
      </c>
      <c r="G100" s="44">
        <f>G89+G99</f>
        <v>33.32</v>
      </c>
      <c r="H100" s="44">
        <f>H89+H99</f>
        <v>13.329999999999998</v>
      </c>
      <c r="I100" s="44">
        <f>I89+I99</f>
        <v>71.06</v>
      </c>
      <c r="J100" s="44">
        <f t="shared" ref="J100:L100" si="12">J89+J99</f>
        <v>535.42999999999995</v>
      </c>
      <c r="K100" s="44"/>
      <c r="L100" s="44">
        <f t="shared" si="12"/>
        <v>71.709999999999994</v>
      </c>
    </row>
    <row r="101" spans="1:12" ht="15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60</v>
      </c>
      <c r="F101" s="21">
        <v>150</v>
      </c>
      <c r="G101" s="21">
        <v>5.82</v>
      </c>
      <c r="H101" s="21">
        <v>3.62</v>
      </c>
      <c r="I101" s="21">
        <v>45.15</v>
      </c>
      <c r="J101" s="21">
        <v>175.87</v>
      </c>
      <c r="K101" s="22">
        <v>680</v>
      </c>
      <c r="L101" s="21"/>
    </row>
    <row r="102" spans="1:12" ht="15" x14ac:dyDescent="0.25">
      <c r="A102" s="23"/>
      <c r="B102" s="24"/>
      <c r="C102" s="25"/>
      <c r="D102" s="26"/>
      <c r="E102" s="27" t="s">
        <v>61</v>
      </c>
      <c r="F102" s="28">
        <v>90</v>
      </c>
      <c r="G102" s="28">
        <v>11.79</v>
      </c>
      <c r="H102" s="28">
        <v>3.51</v>
      </c>
      <c r="I102" s="28">
        <v>26.46</v>
      </c>
      <c r="J102" s="28">
        <v>299.7</v>
      </c>
      <c r="K102" s="29">
        <v>180</v>
      </c>
      <c r="L102" s="28"/>
    </row>
    <row r="103" spans="1:12" ht="15" x14ac:dyDescent="0.25">
      <c r="A103" s="23"/>
      <c r="B103" s="24"/>
      <c r="C103" s="25"/>
      <c r="D103" s="30" t="s">
        <v>30</v>
      </c>
      <c r="E103" s="27" t="s">
        <v>62</v>
      </c>
      <c r="F103" s="28">
        <v>200</v>
      </c>
      <c r="G103" s="28">
        <v>0.18</v>
      </c>
      <c r="H103" s="28">
        <v>0</v>
      </c>
      <c r="I103" s="28">
        <v>23.4</v>
      </c>
      <c r="J103" s="28">
        <v>91.4</v>
      </c>
      <c r="K103" s="29">
        <v>868</v>
      </c>
      <c r="L103" s="28"/>
    </row>
    <row r="104" spans="1:12" ht="15" x14ac:dyDescent="0.25">
      <c r="A104" s="23"/>
      <c r="B104" s="24"/>
      <c r="C104" s="25"/>
      <c r="D104" s="30" t="s">
        <v>32</v>
      </c>
      <c r="E104" s="27" t="s">
        <v>33</v>
      </c>
      <c r="F104" s="28">
        <v>40</v>
      </c>
      <c r="G104" s="28">
        <v>3.3</v>
      </c>
      <c r="H104" s="28">
        <v>0.52</v>
      </c>
      <c r="I104" s="28">
        <v>18.7</v>
      </c>
      <c r="J104" s="28">
        <v>93.4</v>
      </c>
      <c r="K104" s="29"/>
      <c r="L104" s="28"/>
    </row>
    <row r="105" spans="1:12" ht="15" x14ac:dyDescent="0.25">
      <c r="A105" s="23"/>
      <c r="B105" s="24"/>
      <c r="C105" s="25"/>
      <c r="D105" s="30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 t="s">
        <v>49</v>
      </c>
      <c r="F106" s="28">
        <v>20</v>
      </c>
      <c r="G106" s="28">
        <v>1.4</v>
      </c>
      <c r="H106" s="28">
        <v>0.1</v>
      </c>
      <c r="I106" s="28">
        <v>9.1999999999999993</v>
      </c>
      <c r="J106" s="28">
        <v>44.3</v>
      </c>
      <c r="K106" s="29"/>
      <c r="L106" s="28">
        <v>71.709999999999994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36</v>
      </c>
      <c r="E108" s="35"/>
      <c r="F108" s="36">
        <f>SUM(F101:F107)</f>
        <v>500</v>
      </c>
      <c r="G108" s="36">
        <f t="shared" ref="G108:J108" si="13">SUM(G101:G107)</f>
        <v>22.49</v>
      </c>
      <c r="H108" s="36">
        <f t="shared" si="13"/>
        <v>7.75</v>
      </c>
      <c r="I108" s="36">
        <f t="shared" si="13"/>
        <v>122.91</v>
      </c>
      <c r="J108" s="36">
        <f t="shared" si="13"/>
        <v>704.67</v>
      </c>
      <c r="K108" s="37"/>
      <c r="L108" s="36">
        <f>SUM(L101:L107)</f>
        <v>71.709999999999994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37</v>
      </c>
      <c r="D109" s="30" t="s">
        <v>38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44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36</v>
      </c>
      <c r="E118" s="35"/>
      <c r="F118" s="36">
        <f>SUM(F109:F117)</f>
        <v>0</v>
      </c>
      <c r="G118" s="36">
        <f t="shared" ref="G118:J118" si="14">SUM(G109:G117)</f>
        <v>0</v>
      </c>
      <c r="H118" s="36">
        <f t="shared" si="14"/>
        <v>0</v>
      </c>
      <c r="I118" s="36">
        <f t="shared" si="14"/>
        <v>0</v>
      </c>
      <c r="J118" s="36">
        <f t="shared" si="14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4" t="s">
        <v>45</v>
      </c>
      <c r="D119" s="55"/>
      <c r="E119" s="43"/>
      <c r="F119" s="44">
        <f>F108+F118</f>
        <v>500</v>
      </c>
      <c r="G119" s="44">
        <f>G108+G118</f>
        <v>22.49</v>
      </c>
      <c r="H119" s="44">
        <f>H108+H118</f>
        <v>7.75</v>
      </c>
      <c r="I119" s="44">
        <f>I108+I118</f>
        <v>122.91</v>
      </c>
      <c r="J119" s="44">
        <f t="shared" ref="J119:L119" si="15">J108+J118</f>
        <v>704.67</v>
      </c>
      <c r="K119" s="44"/>
      <c r="L119" s="44">
        <f t="shared" si="15"/>
        <v>71.709999999999994</v>
      </c>
    </row>
    <row r="120" spans="1:12" ht="15" x14ac:dyDescent="0.25">
      <c r="A120" s="45">
        <v>2</v>
      </c>
      <c r="B120" s="24">
        <v>2</v>
      </c>
      <c r="C120" s="18" t="s">
        <v>26</v>
      </c>
      <c r="D120" s="19" t="s">
        <v>27</v>
      </c>
      <c r="E120" s="20" t="s">
        <v>63</v>
      </c>
      <c r="F120" s="21">
        <v>210</v>
      </c>
      <c r="G120" s="21">
        <v>6.04</v>
      </c>
      <c r="H120" s="21">
        <v>7.27</v>
      </c>
      <c r="I120" s="21">
        <v>34.29</v>
      </c>
      <c r="J120" s="21">
        <v>227.16</v>
      </c>
      <c r="K120" s="22">
        <v>112</v>
      </c>
      <c r="L120" s="21"/>
    </row>
    <row r="121" spans="1:12" ht="15" x14ac:dyDescent="0.25">
      <c r="A121" s="45"/>
      <c r="B121" s="24"/>
      <c r="C121" s="25"/>
      <c r="D121" s="26"/>
      <c r="E121" s="27" t="s">
        <v>64</v>
      </c>
      <c r="F121" s="28">
        <v>5</v>
      </c>
      <c r="G121" s="28">
        <v>0.4</v>
      </c>
      <c r="H121" s="28">
        <v>3.62</v>
      </c>
      <c r="I121" s="28">
        <v>0.06</v>
      </c>
      <c r="J121" s="28">
        <v>33.049999999999997</v>
      </c>
      <c r="K121" s="29"/>
      <c r="L121" s="28"/>
    </row>
    <row r="122" spans="1:12" ht="15" x14ac:dyDescent="0.25">
      <c r="A122" s="45"/>
      <c r="B122" s="24"/>
      <c r="C122" s="25"/>
      <c r="D122" s="30" t="s">
        <v>30</v>
      </c>
      <c r="E122" s="27" t="s">
        <v>65</v>
      </c>
      <c r="F122" s="28">
        <v>200</v>
      </c>
      <c r="G122" s="28">
        <v>2.8</v>
      </c>
      <c r="H122" s="28">
        <v>2.8</v>
      </c>
      <c r="I122" s="28">
        <v>14.7</v>
      </c>
      <c r="J122" s="28">
        <v>93</v>
      </c>
      <c r="K122" s="29">
        <v>958</v>
      </c>
      <c r="L122" s="28"/>
    </row>
    <row r="123" spans="1:12" ht="15" x14ac:dyDescent="0.25">
      <c r="A123" s="45"/>
      <c r="B123" s="24"/>
      <c r="C123" s="25"/>
      <c r="D123" s="30" t="s">
        <v>32</v>
      </c>
      <c r="E123" s="27" t="s">
        <v>33</v>
      </c>
      <c r="F123" s="28">
        <v>40</v>
      </c>
      <c r="G123" s="28">
        <v>3.3</v>
      </c>
      <c r="H123" s="28">
        <v>0.52</v>
      </c>
      <c r="I123" s="28">
        <v>18.7</v>
      </c>
      <c r="J123" s="28">
        <v>93.4</v>
      </c>
      <c r="K123" s="29"/>
      <c r="L123" s="28"/>
    </row>
    <row r="124" spans="1:12" ht="15" x14ac:dyDescent="0.25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 t="s">
        <v>66</v>
      </c>
      <c r="F125" s="28">
        <v>45</v>
      </c>
      <c r="G125" s="28">
        <v>2.4</v>
      </c>
      <c r="H125" s="28">
        <v>2.4</v>
      </c>
      <c r="I125" s="28">
        <v>16.3</v>
      </c>
      <c r="J125" s="28">
        <v>124.2</v>
      </c>
      <c r="K125" s="29"/>
      <c r="L125" s="28">
        <v>71.709999999999994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36</v>
      </c>
      <c r="E127" s="35"/>
      <c r="F127" s="36">
        <f>SUM(F120:F126)</f>
        <v>500</v>
      </c>
      <c r="G127" s="36">
        <f t="shared" ref="G127:J127" si="16">SUM(G120:G126)</f>
        <v>14.94</v>
      </c>
      <c r="H127" s="36">
        <f t="shared" si="16"/>
        <v>16.61</v>
      </c>
      <c r="I127" s="36">
        <f t="shared" si="16"/>
        <v>84.05</v>
      </c>
      <c r="J127" s="36">
        <f t="shared" si="16"/>
        <v>570.81000000000006</v>
      </c>
      <c r="K127" s="37"/>
      <c r="L127" s="36">
        <f>SUM(L120:L126)</f>
        <v>71.709999999999994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37</v>
      </c>
      <c r="D128" s="30" t="s">
        <v>38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44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36</v>
      </c>
      <c r="E137" s="35"/>
      <c r="F137" s="36">
        <f>SUM(F128:F136)</f>
        <v>0</v>
      </c>
      <c r="G137" s="36">
        <f t="shared" ref="G137:J137" si="17">SUM(G128:G136)</f>
        <v>0</v>
      </c>
      <c r="H137" s="36">
        <f t="shared" si="17"/>
        <v>0</v>
      </c>
      <c r="I137" s="36">
        <f t="shared" si="17"/>
        <v>0</v>
      </c>
      <c r="J137" s="36">
        <f t="shared" si="17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4" t="s">
        <v>45</v>
      </c>
      <c r="D138" s="55"/>
      <c r="E138" s="43"/>
      <c r="F138" s="44">
        <f>F127+F137</f>
        <v>500</v>
      </c>
      <c r="G138" s="44">
        <f>G127+G137</f>
        <v>14.94</v>
      </c>
      <c r="H138" s="44">
        <f>H127+H137</f>
        <v>16.61</v>
      </c>
      <c r="I138" s="44">
        <f>I127+I137</f>
        <v>84.05</v>
      </c>
      <c r="J138" s="44">
        <f t="shared" ref="J138:L138" si="18">J127+J137</f>
        <v>570.81000000000006</v>
      </c>
      <c r="K138" s="44"/>
      <c r="L138" s="44">
        <f t="shared" si="18"/>
        <v>71.709999999999994</v>
      </c>
    </row>
    <row r="139" spans="1:12" ht="15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67</v>
      </c>
      <c r="F139" s="21">
        <v>180</v>
      </c>
      <c r="G139" s="21">
        <v>1.49</v>
      </c>
      <c r="H139" s="21">
        <v>0.08</v>
      </c>
      <c r="I139" s="21">
        <v>5.88</v>
      </c>
      <c r="J139" s="21">
        <v>254.25</v>
      </c>
      <c r="K139" s="22">
        <v>636</v>
      </c>
      <c r="L139" s="21"/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30</v>
      </c>
      <c r="E141" s="27" t="s">
        <v>68</v>
      </c>
      <c r="F141" s="28">
        <v>200</v>
      </c>
      <c r="G141" s="28">
        <v>1.36</v>
      </c>
      <c r="H141" s="28">
        <v>0</v>
      </c>
      <c r="I141" s="28">
        <v>29.02</v>
      </c>
      <c r="J141" s="28">
        <v>116.19</v>
      </c>
      <c r="K141" s="29">
        <v>883</v>
      </c>
      <c r="L141" s="28"/>
    </row>
    <row r="142" spans="1:12" ht="15.75" customHeight="1" x14ac:dyDescent="0.25">
      <c r="A142" s="23"/>
      <c r="B142" s="24"/>
      <c r="C142" s="25"/>
      <c r="D142" s="30" t="s">
        <v>32</v>
      </c>
      <c r="E142" s="27" t="s">
        <v>49</v>
      </c>
      <c r="F142" s="28">
        <v>20</v>
      </c>
      <c r="G142" s="28">
        <v>1.4</v>
      </c>
      <c r="H142" s="28">
        <v>0.1</v>
      </c>
      <c r="I142" s="28">
        <v>9.1999999999999993</v>
      </c>
      <c r="J142" s="28">
        <v>44.3</v>
      </c>
      <c r="K142" s="29"/>
      <c r="L142" s="28"/>
    </row>
    <row r="143" spans="1:12" ht="15" x14ac:dyDescent="0.25">
      <c r="A143" s="23"/>
      <c r="B143" s="24"/>
      <c r="C143" s="25"/>
      <c r="D143" s="30" t="s">
        <v>34</v>
      </c>
      <c r="E143" s="27" t="s">
        <v>35</v>
      </c>
      <c r="F143" s="28">
        <v>100</v>
      </c>
      <c r="G143" s="28">
        <v>0.6</v>
      </c>
      <c r="H143" s="28">
        <v>0.6</v>
      </c>
      <c r="I143" s="28">
        <v>7.86</v>
      </c>
      <c r="J143" s="28">
        <v>40.4</v>
      </c>
      <c r="K143" s="29"/>
      <c r="L143" s="28"/>
    </row>
    <row r="144" spans="1:12" ht="15" x14ac:dyDescent="0.25">
      <c r="A144" s="23"/>
      <c r="B144" s="24"/>
      <c r="C144" s="25"/>
      <c r="D144" s="26"/>
      <c r="E144" s="27" t="s">
        <v>33</v>
      </c>
      <c r="F144" s="28">
        <v>40</v>
      </c>
      <c r="G144" s="28">
        <v>3.3</v>
      </c>
      <c r="H144" s="28">
        <v>0.52</v>
      </c>
      <c r="I144" s="28">
        <v>18.7</v>
      </c>
      <c r="J144" s="28">
        <v>93.4</v>
      </c>
      <c r="K144" s="29"/>
      <c r="L144" s="28">
        <v>71.709999999999994</v>
      </c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36</v>
      </c>
      <c r="E146" s="35"/>
      <c r="F146" s="36">
        <f>SUM(F139:F145)</f>
        <v>540</v>
      </c>
      <c r="G146" s="36">
        <f t="shared" ref="G146:J146" si="19">SUM(G139:G145)</f>
        <v>8.1499999999999986</v>
      </c>
      <c r="H146" s="36">
        <f t="shared" si="19"/>
        <v>1.3</v>
      </c>
      <c r="I146" s="36">
        <f t="shared" si="19"/>
        <v>70.66</v>
      </c>
      <c r="J146" s="36">
        <f t="shared" si="19"/>
        <v>548.54</v>
      </c>
      <c r="K146" s="37"/>
      <c r="L146" s="36">
        <f>SUM(L139:L145)</f>
        <v>71.709999999999994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37</v>
      </c>
      <c r="D147" s="30" t="s">
        <v>38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44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36</v>
      </c>
      <c r="E156" s="35"/>
      <c r="F156" s="36">
        <f>SUM(F147:F155)</f>
        <v>0</v>
      </c>
      <c r="G156" s="36">
        <f t="shared" ref="G156:J156" si="20">SUM(G147:G155)</f>
        <v>0</v>
      </c>
      <c r="H156" s="36">
        <f t="shared" si="20"/>
        <v>0</v>
      </c>
      <c r="I156" s="36">
        <f t="shared" si="20"/>
        <v>0</v>
      </c>
      <c r="J156" s="36">
        <f t="shared" si="20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4" t="s">
        <v>45</v>
      </c>
      <c r="D157" s="55"/>
      <c r="E157" s="43"/>
      <c r="F157" s="44">
        <f>F146+F156</f>
        <v>540</v>
      </c>
      <c r="G157" s="44">
        <f>G146+G156</f>
        <v>8.1499999999999986</v>
      </c>
      <c r="H157" s="44">
        <f>H146+H156</f>
        <v>1.3</v>
      </c>
      <c r="I157" s="44">
        <f>I146+I156</f>
        <v>70.66</v>
      </c>
      <c r="J157" s="44">
        <f t="shared" ref="J157:L157" si="21">J146+J156</f>
        <v>548.54</v>
      </c>
      <c r="K157" s="44"/>
      <c r="L157" s="44">
        <f t="shared" si="21"/>
        <v>71.709999999999994</v>
      </c>
    </row>
    <row r="158" spans="1:12" ht="15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51</v>
      </c>
      <c r="F158" s="21">
        <v>150</v>
      </c>
      <c r="G158" s="21">
        <v>5.0999999999999996</v>
      </c>
      <c r="H158" s="21">
        <v>6.3</v>
      </c>
      <c r="I158" s="21">
        <v>36.799999999999997</v>
      </c>
      <c r="J158" s="21">
        <v>217.4</v>
      </c>
      <c r="K158" s="22">
        <v>413</v>
      </c>
      <c r="L158" s="21"/>
    </row>
    <row r="159" spans="1:12" ht="15" x14ac:dyDescent="0.25">
      <c r="A159" s="23"/>
      <c r="B159" s="24"/>
      <c r="C159" s="25"/>
      <c r="D159" s="26"/>
      <c r="E159" s="27" t="s">
        <v>69</v>
      </c>
      <c r="F159" s="28">
        <v>90</v>
      </c>
      <c r="G159" s="28">
        <v>12.8</v>
      </c>
      <c r="H159" s="28">
        <v>14.6</v>
      </c>
      <c r="I159" s="28">
        <v>8.6999999999999993</v>
      </c>
      <c r="J159" s="28">
        <v>269.10000000000002</v>
      </c>
      <c r="K159" s="29">
        <v>619</v>
      </c>
      <c r="L159" s="28"/>
    </row>
    <row r="160" spans="1:12" ht="15" x14ac:dyDescent="0.25">
      <c r="A160" s="23"/>
      <c r="B160" s="24"/>
      <c r="C160" s="25"/>
      <c r="D160" s="30" t="s">
        <v>30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0" t="s">
        <v>32</v>
      </c>
      <c r="E161" s="27" t="s">
        <v>33</v>
      </c>
      <c r="F161" s="28">
        <v>40</v>
      </c>
      <c r="G161" s="28">
        <v>3.3</v>
      </c>
      <c r="H161" s="28">
        <v>0.52</v>
      </c>
      <c r="I161" s="28">
        <v>18.7</v>
      </c>
      <c r="J161" s="28">
        <v>93.4</v>
      </c>
      <c r="K161" s="29"/>
      <c r="L161" s="28"/>
    </row>
    <row r="162" spans="1:12" ht="15" x14ac:dyDescent="0.25">
      <c r="A162" s="23"/>
      <c r="B162" s="24"/>
      <c r="C162" s="25"/>
      <c r="D162" s="30" t="s">
        <v>34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 t="s">
        <v>70</v>
      </c>
      <c r="F163" s="28">
        <v>200</v>
      </c>
      <c r="G163" s="28">
        <v>0.8</v>
      </c>
      <c r="H163" s="28">
        <v>0.8</v>
      </c>
      <c r="I163" s="28">
        <v>29.6</v>
      </c>
      <c r="J163" s="28">
        <v>94</v>
      </c>
      <c r="K163" s="29"/>
      <c r="L163" s="28"/>
    </row>
    <row r="164" spans="1:12" ht="15" x14ac:dyDescent="0.25">
      <c r="A164" s="23"/>
      <c r="B164" s="24"/>
      <c r="C164" s="25"/>
      <c r="D164" s="26"/>
      <c r="E164" s="27" t="s">
        <v>49</v>
      </c>
      <c r="F164" s="28">
        <v>20</v>
      </c>
      <c r="G164" s="28">
        <v>1.4</v>
      </c>
      <c r="H164" s="28">
        <v>0.1</v>
      </c>
      <c r="I164" s="28">
        <v>9.1999999999999993</v>
      </c>
      <c r="J164" s="28">
        <v>44.3</v>
      </c>
      <c r="K164" s="29"/>
      <c r="L164" s="28">
        <v>71.709999999999994</v>
      </c>
    </row>
    <row r="165" spans="1:12" ht="15" x14ac:dyDescent="0.25">
      <c r="A165" s="31"/>
      <c r="B165" s="32"/>
      <c r="C165" s="33"/>
      <c r="D165" s="34" t="s">
        <v>36</v>
      </c>
      <c r="E165" s="35"/>
      <c r="F165" s="36">
        <f>SUM(F158:F164)</f>
        <v>500</v>
      </c>
      <c r="G165" s="36">
        <f t="shared" ref="G165:J165" si="22">SUM(G158:G164)</f>
        <v>23.4</v>
      </c>
      <c r="H165" s="36">
        <f t="shared" si="22"/>
        <v>22.32</v>
      </c>
      <c r="I165" s="36">
        <f t="shared" si="22"/>
        <v>103.00000000000001</v>
      </c>
      <c r="J165" s="36">
        <f t="shared" si="22"/>
        <v>718.19999999999993</v>
      </c>
      <c r="K165" s="37"/>
      <c r="L165" s="36">
        <f>SUM(L158:L164)</f>
        <v>71.709999999999994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37</v>
      </c>
      <c r="D166" s="30" t="s">
        <v>38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44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36</v>
      </c>
      <c r="E175" s="35"/>
      <c r="F175" s="36">
        <f>SUM(F166:F174)</f>
        <v>0</v>
      </c>
      <c r="G175" s="36">
        <f t="shared" ref="G175:J175" si="23">SUM(G166:G174)</f>
        <v>0</v>
      </c>
      <c r="H175" s="36">
        <f t="shared" si="23"/>
        <v>0</v>
      </c>
      <c r="I175" s="36">
        <f t="shared" si="23"/>
        <v>0</v>
      </c>
      <c r="J175" s="36">
        <f t="shared" si="23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4" t="s">
        <v>45</v>
      </c>
      <c r="D176" s="55"/>
      <c r="E176" s="43"/>
      <c r="F176" s="44">
        <f>F165+F175</f>
        <v>500</v>
      </c>
      <c r="G176" s="44">
        <f>G165+G175</f>
        <v>23.4</v>
      </c>
      <c r="H176" s="44">
        <f>H165+H175</f>
        <v>22.32</v>
      </c>
      <c r="I176" s="44">
        <f>I165+I175</f>
        <v>103.00000000000001</v>
      </c>
      <c r="J176" s="44">
        <f t="shared" ref="J176:L176" si="24">J165+J175</f>
        <v>718.19999999999993</v>
      </c>
      <c r="K176" s="44"/>
      <c r="L176" s="44">
        <f t="shared" si="24"/>
        <v>71.709999999999994</v>
      </c>
    </row>
    <row r="177" spans="1:12" ht="15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55</v>
      </c>
      <c r="F177" s="21">
        <v>150</v>
      </c>
      <c r="G177" s="21">
        <v>3.2</v>
      </c>
      <c r="H177" s="21">
        <v>5.0999999999999996</v>
      </c>
      <c r="I177" s="21">
        <v>24.15</v>
      </c>
      <c r="J177" s="21">
        <v>147.08000000000001</v>
      </c>
      <c r="K177" s="22">
        <v>241</v>
      </c>
      <c r="L177" s="21"/>
    </row>
    <row r="178" spans="1:12" ht="15" x14ac:dyDescent="0.25">
      <c r="A178" s="23"/>
      <c r="B178" s="24"/>
      <c r="C178" s="25"/>
      <c r="D178" s="26"/>
      <c r="E178" s="27" t="s">
        <v>71</v>
      </c>
      <c r="F178" s="28">
        <v>90</v>
      </c>
      <c r="G178" s="28">
        <v>18.7</v>
      </c>
      <c r="H178" s="28">
        <v>17.899999999999999</v>
      </c>
      <c r="I178" s="28">
        <v>2.1</v>
      </c>
      <c r="J178" s="28">
        <v>255</v>
      </c>
      <c r="K178" s="29">
        <v>163</v>
      </c>
      <c r="L178" s="28"/>
    </row>
    <row r="179" spans="1:12" ht="15" x14ac:dyDescent="0.25">
      <c r="A179" s="23"/>
      <c r="B179" s="24"/>
      <c r="C179" s="25"/>
      <c r="D179" s="30" t="s">
        <v>30</v>
      </c>
      <c r="E179" s="27" t="s">
        <v>57</v>
      </c>
      <c r="F179" s="28">
        <v>200</v>
      </c>
      <c r="G179" s="28">
        <v>0</v>
      </c>
      <c r="H179" s="28">
        <v>0</v>
      </c>
      <c r="I179" s="28">
        <v>52.2</v>
      </c>
      <c r="J179" s="28">
        <v>93</v>
      </c>
      <c r="K179" s="29">
        <v>1008</v>
      </c>
      <c r="L179" s="28"/>
    </row>
    <row r="180" spans="1:12" ht="15" x14ac:dyDescent="0.25">
      <c r="A180" s="23"/>
      <c r="B180" s="24"/>
      <c r="C180" s="25"/>
      <c r="D180" s="30" t="s">
        <v>32</v>
      </c>
      <c r="E180" s="27" t="s">
        <v>33</v>
      </c>
      <c r="F180" s="28">
        <v>40</v>
      </c>
      <c r="G180" s="28">
        <v>3.3</v>
      </c>
      <c r="H180" s="28">
        <v>0.52</v>
      </c>
      <c r="I180" s="28">
        <v>18.7</v>
      </c>
      <c r="J180" s="28">
        <v>93.4</v>
      </c>
      <c r="K180" s="29"/>
      <c r="L180" s="28"/>
    </row>
    <row r="181" spans="1:12" ht="15" x14ac:dyDescent="0.25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 t="s">
        <v>49</v>
      </c>
      <c r="F182" s="28">
        <v>20</v>
      </c>
      <c r="G182" s="28">
        <v>1.4</v>
      </c>
      <c r="H182" s="28">
        <v>0.1</v>
      </c>
      <c r="I182" s="28">
        <v>9.1999999999999993</v>
      </c>
      <c r="J182" s="28">
        <v>44.3</v>
      </c>
      <c r="K182" s="29"/>
      <c r="L182" s="28">
        <v>71.709999999999994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36</v>
      </c>
      <c r="E184" s="35"/>
      <c r="F184" s="36">
        <f>SUM(F177:F183)</f>
        <v>500</v>
      </c>
      <c r="G184" s="36">
        <f t="shared" ref="G184:J184" si="25">SUM(G177:G183)</f>
        <v>26.599999999999998</v>
      </c>
      <c r="H184" s="36">
        <f t="shared" si="25"/>
        <v>23.62</v>
      </c>
      <c r="I184" s="36">
        <f t="shared" si="25"/>
        <v>106.35000000000001</v>
      </c>
      <c r="J184" s="36">
        <f t="shared" si="25"/>
        <v>632.78</v>
      </c>
      <c r="K184" s="37"/>
      <c r="L184" s="36">
        <f>SUM(L177:L183)</f>
        <v>71.709999999999994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37</v>
      </c>
      <c r="D185" s="30" t="s">
        <v>38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39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40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41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44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36</v>
      </c>
      <c r="E194" s="35"/>
      <c r="F194" s="36">
        <f>SUM(F185:F193)</f>
        <v>0</v>
      </c>
      <c r="G194" s="36">
        <f t="shared" ref="G194:J194" si="26">SUM(G185:G193)</f>
        <v>0</v>
      </c>
      <c r="H194" s="36">
        <f t="shared" si="26"/>
        <v>0</v>
      </c>
      <c r="I194" s="36">
        <f t="shared" si="26"/>
        <v>0</v>
      </c>
      <c r="J194" s="36">
        <f t="shared" si="26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4" t="s">
        <v>45</v>
      </c>
      <c r="D195" s="55"/>
      <c r="E195" s="43"/>
      <c r="F195" s="44">
        <f>F184+F194</f>
        <v>500</v>
      </c>
      <c r="G195" s="44">
        <f>G184+G194</f>
        <v>26.599999999999998</v>
      </c>
      <c r="H195" s="44">
        <f>H184+H194</f>
        <v>23.62</v>
      </c>
      <c r="I195" s="44">
        <f>I184+I194</f>
        <v>106.35000000000001</v>
      </c>
      <c r="J195" s="44">
        <f t="shared" ref="J195:L195" si="27">J184+J194</f>
        <v>632.78</v>
      </c>
      <c r="K195" s="44"/>
      <c r="L195" s="44">
        <f t="shared" si="27"/>
        <v>71.709999999999994</v>
      </c>
    </row>
    <row r="196" spans="1:12" x14ac:dyDescent="0.2">
      <c r="A196" s="48"/>
      <c r="B196" s="49"/>
      <c r="C196" s="56" t="s">
        <v>72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523</v>
      </c>
      <c r="G196" s="50">
        <f t="shared" ref="G196:J196" si="28">(G24+G43+G62+G81+G100+G119+G138+G157+G176+G195)/(IF(G24=0,0,1)+IF(G43=0,0,1)+IF(G62=0,0,1)+IF(G81=0,0,1)+IF(G100=0,0,1)+IF(G119=0,0,1)+IF(G138=0,0,1)+IF(G157=0,0,1)+IF(G176=0,0,1)+IF(G195=0,0,1))</f>
        <v>23.824000000000002</v>
      </c>
      <c r="H196" s="50">
        <f t="shared" si="28"/>
        <v>17.535000000000004</v>
      </c>
      <c r="I196" s="50">
        <f t="shared" si="28"/>
        <v>89.027000000000001</v>
      </c>
      <c r="J196" s="50">
        <f t="shared" si="28"/>
        <v>609.09199999999987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71.710000000000008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firstPageNumber="21474836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2022-05-16T14:23:56Z</dcterms:created>
  <dcterms:modified xsi:type="dcterms:W3CDTF">2025-09-08T20:21:41Z</dcterms:modified>
</cp:coreProperties>
</file>